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390" windowWidth="24240" windowHeight="13740"/>
  </bookViews>
  <sheets>
    <sheet name="FEDER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1" l="1"/>
  <c r="E21" i="11"/>
  <c r="F19" i="11"/>
  <c r="E19" i="11"/>
  <c r="F20" i="11"/>
  <c r="E20" i="11"/>
  <c r="F9" i="11"/>
  <c r="F14" i="11"/>
  <c r="F7" i="11" l="1"/>
  <c r="F12" i="11" l="1"/>
  <c r="F15" i="11" s="1"/>
</calcChain>
</file>

<file path=xl/sharedStrings.xml><?xml version="1.0" encoding="utf-8"?>
<sst xmlns="http://schemas.openxmlformats.org/spreadsheetml/2006/main" count="37" uniqueCount="37">
  <si>
    <t>Valoração (%)</t>
  </si>
  <si>
    <t>A. QUALIDADE DO PROJETO</t>
  </si>
  <si>
    <t>A.1. Adequação e coerência das ações propostas relativamente ao diagnóstico apresentado</t>
  </si>
  <si>
    <t>A.2. Existência de mecanismos e acompanhamento durante e após a constituição da empresa que assegure a sua sobrevivência no curto prazo</t>
  </si>
  <si>
    <t>Categorias</t>
  </si>
  <si>
    <t>Critérios</t>
  </si>
  <si>
    <t>Dimensões de análise</t>
  </si>
  <si>
    <t>B. IMPACTO EM RESULTADOS</t>
  </si>
  <si>
    <t>B.2. Contributo para a concretização dos indicadores de realização e resultado e dos objetivos específicos da prioridade de investimento</t>
  </si>
  <si>
    <t>C. COERÊNCIA COM A ESTRATÉGIA REGIONAL</t>
  </si>
  <si>
    <t>D. IGUALDADE DE OPORTUNIDADES</t>
  </si>
  <si>
    <t>D.1. Contributo para a prossecução dos objetivos das políticas de igualdade de oportunidades e de igualdade de género</t>
  </si>
  <si>
    <t>C.1. Grau de alinhamento com a Estratégia de Desenvolvimento Local (EDL)</t>
  </si>
  <si>
    <t>C.2. Potencial do projeto para a promoção do emprego de base local e promoção da sustentabilidade na utilização dos recursos</t>
  </si>
  <si>
    <t>B.1. Grau de cumprimento dos resultados acordados no âmbito de operações precedentes da responsabilidade do mesmo beneficiário</t>
  </si>
  <si>
    <t xml:space="preserve">Tipologia de Operação: </t>
  </si>
  <si>
    <t xml:space="preserve">Entidade: </t>
  </si>
  <si>
    <t xml:space="preserve">N.º projeto: </t>
  </si>
  <si>
    <t>NIPC/NIF:</t>
  </si>
  <si>
    <t>GRELHA DE ANÁLISE TÉCNICA</t>
  </si>
  <si>
    <t>TOTAL</t>
  </si>
  <si>
    <t xml:space="preserve">B.3. Sustentabilidade prevista para a iniciativa após o período de financiamento </t>
  </si>
  <si>
    <t>Valoração Final</t>
  </si>
  <si>
    <t xml:space="preserve">PONTUAÇÃO FEDER
 1. Muito reduzido
 2. Reduzido
3. Médio
4. Elevado
 5. Muito elevado
</t>
  </si>
  <si>
    <t>A.1.1- A candidatura identifica e descreve, de forma clara e objetiva, os seguintes elementos: 
a) A coerência do orçamento proposto face aos objetivos do projeto; 
b) A coerência entre os objetivos, as atividades, os recursos utilizados (logísticos, humanos, etc.) e os resultados esperados; 
c) Os resultados esperados nas qualificações/carreiras/emprego, dos destinatários, com o desenvolvimento do projeto; 
d) A mais-valia global do projeto para os destinatários, comunidade e território, com indicação do que permanecerá ativo no território após o fim do projeto. 
A candidatura pontua de acordo com a identificação e descrição do nº de elementos, solicitados, a saber:
- Caso se verifiquem todos os elementos solicitados: 5
- Caso se verifiquem 3 elementos: 4
- Caso se verifiquem 2 elementos: 3
- Caso se verifique 1 elemento: 1</t>
  </si>
  <si>
    <t>A.2.1. A candidatura descreve os mecanismos e as atividades (tipo e frequência) que o beneficiário desenvolverá para assegurar a sua sobrevivência a curto prazo, designadamente a manutenção dos postos de trabalho.
Pontua de acordo com o grau de desenvolvimento dos mecanismos e atividades apresentadas, a saber:
- Se a candidatura identificar mecanismos, tipo e frequência de atividades a desenvolver, que contribuam para a manutenção dos postos de trabalho: 5
- Se na candidatura apenas forem identificados mecanismos e as atividades a desenvolver sem detalhe: 4
- Se a candidatura apenas indicar as atividades a desenvolver, mas não identificar a tipologia e frequência com que as vai realizar: 3
- Se a candidatura não apresentar informação adequada e coerente: 1</t>
  </si>
  <si>
    <t>B.1.1 – Cumprimento de resultados acordados no âmbito de operações precedentes do SI2E e +CO3SO Emprego	
- Se evidenciar a inexistência de operações precedentes no âmbito do SI2E e +CO3SO: 5
- Se evidenciar o cumprimento dos resultados previstos nos indicadores de realização em operações precedentes (SI2E e +CO3SO): 3
- Se não tiver ocorrido o cumprimento dos resultados previstos nos indicadores de realização em operações precedentes no âmbito do SI2E e +CO3SO: 1</t>
  </si>
  <si>
    <t>B.2.1 Contributo do investimento para a manutenção dos postos de trabalho
Pontua de acordo com a relação Investimento elegível proposto / nº de postos de trabalho a manter
A candidatura pontua de acordo com a via de criação de Postos de Trabalho, a saber:
- Investimento elegível proposto / Postos de trabalho (=&gt;20.000): 5
- Investimento elegível proposto / Postos de Trabalho (&lt;20.000, &gt;=10.000): 3
- Investimento elegível proposto / Postos de trabalho (&lt; 10.000): 1</t>
  </si>
  <si>
    <t xml:space="preserve">
B.3.1 – Preocupações sociais ou ambientais 
Pontua se o beneficiário demonstra, através da exibição de evidências documentais, que implementa iniciativas de apoio social ou ambiental.
- Componente social e ambiental: 5
- Componente social ou ambiental: 3
- Nenhuma das componentes: 1</t>
  </si>
  <si>
    <t>C.1.1. A candidatura concorre para o reforço dos objetivos definidos na estratégia do GAL ADREPES RURAL.
A candidatura obtém a pontuação 5, se concorrer para um dos 3 objetivos específicos da EDL GAL ADREPES RURAL ou pontua 1, se não apresentar qualquer grau de alinhamento com a EDL.</t>
  </si>
  <si>
    <t>C.2.1. O projeto contempla: a) a promoção da inclusão ativa da população aferida quando a empresa tem trabalhadores residentes no território de intervenção do GAL ADREPES RURAL e/ou b) evidência preocupações com a sustentabilidade dos recursos (incluindo investimento com fontes de energias renováveis) direta ou indiretamente relacionados com o desenvolvimento da sua atividade.
Pontua se a candidatura evidenciar o contributo do projeto para a promoção do emprego local e a sustentabilidade dos recursos:
- Se todos os elementos referenciados estiverem presentes: 5 
- Se for referenciado apenas 1 dos elementos: 4
- Se indicar apenas a utilização de fontes de energia renováveis: 3
- Se a candidatura não identificar nenhum contributo para estas áreas: 1</t>
  </si>
  <si>
    <t xml:space="preserve">
D.1.1. A candidatura demonstra a adoção de boas práticas em matéria de Igualdade de Oportunidades e Igualdade de Género apresentando evidências de: 
a) Igualdade de oportunidades e não discriminação, no acesso e participação nas atividades, em razão do sexo, raça, origem étnica, religião ou crença, deficiência, idade ou, orientação sexual;
b) Condições de acessibilidade aos destinatários e/ou dispositivos de comunicação adaptados (ex.: linguagem gestual ou braille); 
c) Linguagem inclusiva e não discriminatória em matéria de publicidade às ações.
A candidatura pontua de acordo com a identificação e descrição do nº de elementos, solicitados:
- Caso se verifiquem todos os elementos solicitados: 5
- Caso se verifiquem 2 variáveis: 3
- Caso se verifique 1 variável: 1</t>
  </si>
  <si>
    <t>Verificações finais</t>
  </si>
  <si>
    <t>(Valor)</t>
  </si>
  <si>
    <t>Média dos Critérios da Categoria A igual ou superior a 3</t>
  </si>
  <si>
    <t>Critério C1 com pontuação igual a 5</t>
  </si>
  <si>
    <t>Média dos Critérios das Categorias A, B e C igual ou superior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</si>
</sst>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/>
    </xf>
    <xf numFmtId="0" fontId="6" fillId="0" borderId="1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3" borderId="12" xfId="0" applyFont="1" applyFill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/>
        <i val="0"/>
        <strike val="0"/>
        <color auto="1"/>
      </font>
      <fill>
        <patternFill>
          <fgColor rgb="FF00FF00"/>
          <bgColor rgb="FFFFC7CE"/>
        </patternFill>
      </fill>
    </dxf>
    <dxf>
      <font>
        <b/>
        <i val="0"/>
        <color auto="1"/>
      </font>
      <fill>
        <patternFill patternType="solid">
          <fgColor auto="1"/>
          <bgColor rgb="FF00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fgColor rgb="FF00FF00"/>
          <bgColor rgb="FFFFC7CE"/>
        </patternFill>
      </fill>
    </dxf>
    <dxf>
      <font>
        <b/>
        <i val="0"/>
        <color auto="1"/>
      </font>
      <fill>
        <patternFill patternType="solid">
          <fgColor auto="1"/>
          <bgColor rgb="FF00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fgColor rgb="FF00FF00"/>
          <bgColor rgb="FFFFC7CE"/>
        </patternFill>
      </fill>
    </dxf>
    <dxf>
      <font>
        <b/>
        <i val="0"/>
        <color auto="1"/>
      </font>
      <fill>
        <patternFill patternType="solid">
          <fgColor auto="1"/>
          <bgColor rgb="FF00FF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04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view="pageLayout" zoomScale="80" zoomScaleNormal="70" zoomScalePageLayoutView="80" workbookViewId="0">
      <selection activeCell="E13" sqref="E13"/>
    </sheetView>
  </sheetViews>
  <sheetFormatPr defaultColWidth="8.7109375" defaultRowHeight="12.75" x14ac:dyDescent="0.2"/>
  <cols>
    <col min="1" max="1" width="16.7109375" style="11" customWidth="1"/>
    <col min="2" max="2" width="10.85546875" style="1" customWidth="1"/>
    <col min="3" max="3" width="26.7109375" style="12" customWidth="1"/>
    <col min="4" max="4" width="81.85546875" style="11" customWidth="1"/>
    <col min="5" max="5" width="25.85546875" style="11" bestFit="1" customWidth="1"/>
    <col min="6" max="6" width="16.7109375" style="11" customWidth="1"/>
    <col min="7" max="16384" width="8.7109375" style="11"/>
  </cols>
  <sheetData>
    <row r="1" spans="1:6" customFormat="1" ht="15" x14ac:dyDescent="0.25">
      <c r="A1" s="2" t="s">
        <v>15</v>
      </c>
      <c r="B1" s="1"/>
      <c r="C1" s="3"/>
      <c r="D1" s="2"/>
      <c r="E1" s="2" t="s">
        <v>17</v>
      </c>
    </row>
    <row r="2" spans="1:6" customFormat="1" ht="15" x14ac:dyDescent="0.25">
      <c r="A2" s="2"/>
      <c r="B2" s="1"/>
      <c r="C2" s="3"/>
      <c r="D2" s="2"/>
      <c r="E2" s="2"/>
    </row>
    <row r="3" spans="1:6" customFormat="1" ht="15" x14ac:dyDescent="0.25">
      <c r="A3" s="2" t="s">
        <v>16</v>
      </c>
      <c r="B3" s="1"/>
      <c r="C3" s="3"/>
      <c r="D3" s="2"/>
      <c r="E3" s="2" t="s">
        <v>18</v>
      </c>
    </row>
    <row r="4" spans="1:6" s="2" customFormat="1" x14ac:dyDescent="0.2">
      <c r="B4" s="1"/>
      <c r="C4" s="3"/>
    </row>
    <row r="5" spans="1:6" ht="39" customHeight="1" thickBot="1" x14ac:dyDescent="0.25">
      <c r="A5" s="23" t="s">
        <v>19</v>
      </c>
      <c r="B5" s="24"/>
      <c r="C5" s="24"/>
      <c r="D5" s="24"/>
      <c r="E5" s="24"/>
      <c r="F5" s="25"/>
    </row>
    <row r="6" spans="1:6" ht="91.5" customHeight="1" thickTop="1" thickBot="1" x14ac:dyDescent="0.25">
      <c r="A6" s="4" t="s">
        <v>4</v>
      </c>
      <c r="B6" s="4" t="s">
        <v>0</v>
      </c>
      <c r="C6" s="4" t="s">
        <v>5</v>
      </c>
      <c r="D6" s="4" t="s">
        <v>6</v>
      </c>
      <c r="E6" s="4" t="s">
        <v>23</v>
      </c>
      <c r="F6" s="4" t="s">
        <v>22</v>
      </c>
    </row>
    <row r="7" spans="1:6" ht="207.75" customHeight="1" thickTop="1" thickBot="1" x14ac:dyDescent="0.25">
      <c r="A7" s="26" t="s">
        <v>1</v>
      </c>
      <c r="B7" s="26">
        <v>40</v>
      </c>
      <c r="C7" s="15" t="s">
        <v>2</v>
      </c>
      <c r="D7" s="5" t="s">
        <v>24</v>
      </c>
      <c r="E7" s="6">
        <v>5</v>
      </c>
      <c r="F7" s="28">
        <f>((E7+E8)/2)*0.4</f>
        <v>2</v>
      </c>
    </row>
    <row r="8" spans="1:6" ht="181.5" customHeight="1" thickTop="1" thickBot="1" x14ac:dyDescent="0.25">
      <c r="A8" s="27"/>
      <c r="B8" s="27"/>
      <c r="C8" s="5" t="s">
        <v>3</v>
      </c>
      <c r="D8" s="5" t="s">
        <v>25</v>
      </c>
      <c r="E8" s="6">
        <v>5</v>
      </c>
      <c r="F8" s="29"/>
    </row>
    <row r="9" spans="1:6" ht="113.25" customHeight="1" thickTop="1" thickBot="1" x14ac:dyDescent="0.25">
      <c r="A9" s="26" t="s">
        <v>7</v>
      </c>
      <c r="B9" s="26">
        <v>25</v>
      </c>
      <c r="C9" s="7" t="s">
        <v>14</v>
      </c>
      <c r="D9" s="7" t="s">
        <v>26</v>
      </c>
      <c r="E9" s="6">
        <v>5</v>
      </c>
      <c r="F9" s="28">
        <f>((E9+E10+E11)/3)*0.25</f>
        <v>1.25</v>
      </c>
    </row>
    <row r="10" spans="1:6" ht="108" customHeight="1" thickTop="1" thickBot="1" x14ac:dyDescent="0.25">
      <c r="A10" s="27"/>
      <c r="B10" s="27"/>
      <c r="C10" s="5" t="s">
        <v>8</v>
      </c>
      <c r="D10" s="7" t="s">
        <v>27</v>
      </c>
      <c r="E10" s="6">
        <v>5</v>
      </c>
      <c r="F10" s="33"/>
    </row>
    <row r="11" spans="1:6" ht="108" customHeight="1" thickTop="1" thickBot="1" x14ac:dyDescent="0.25">
      <c r="A11" s="27"/>
      <c r="B11" s="27"/>
      <c r="C11" s="5" t="s">
        <v>21</v>
      </c>
      <c r="D11" s="7" t="s">
        <v>28</v>
      </c>
      <c r="E11" s="6">
        <v>5</v>
      </c>
      <c r="F11" s="33"/>
    </row>
    <row r="12" spans="1:6" ht="68.25" customHeight="1" thickTop="1" thickBot="1" x14ac:dyDescent="0.25">
      <c r="A12" s="26" t="s">
        <v>9</v>
      </c>
      <c r="B12" s="26">
        <v>30</v>
      </c>
      <c r="C12" s="5" t="s">
        <v>12</v>
      </c>
      <c r="D12" s="7" t="s">
        <v>29</v>
      </c>
      <c r="E12" s="6">
        <v>5</v>
      </c>
      <c r="F12" s="28">
        <f>((E12+E13)/2)*0.3</f>
        <v>1.5</v>
      </c>
    </row>
    <row r="13" spans="1:6" ht="165" customHeight="1" thickTop="1" thickBot="1" x14ac:dyDescent="0.25">
      <c r="A13" s="27"/>
      <c r="B13" s="27"/>
      <c r="C13" s="5" t="s">
        <v>13</v>
      </c>
      <c r="D13" s="7" t="s">
        <v>30</v>
      </c>
      <c r="E13" s="6">
        <v>5</v>
      </c>
      <c r="F13" s="29"/>
    </row>
    <row r="14" spans="1:6" ht="215.25" customHeight="1" thickTop="1" thickBot="1" x14ac:dyDescent="0.25">
      <c r="A14" s="16" t="s">
        <v>10</v>
      </c>
      <c r="B14" s="16">
        <v>5</v>
      </c>
      <c r="C14" s="8" t="s">
        <v>11</v>
      </c>
      <c r="D14" s="8" t="s">
        <v>31</v>
      </c>
      <c r="E14" s="14">
        <v>5</v>
      </c>
      <c r="F14" s="17">
        <f>E14*0.05</f>
        <v>0.25</v>
      </c>
    </row>
    <row r="15" spans="1:6" ht="22.5" customHeight="1" thickTop="1" thickBot="1" x14ac:dyDescent="0.25">
      <c r="A15" s="9"/>
      <c r="B15" s="9"/>
      <c r="C15" s="30" t="s">
        <v>20</v>
      </c>
      <c r="D15" s="31"/>
      <c r="E15" s="32"/>
      <c r="F15" s="10">
        <f>SUM(F7:F14)</f>
        <v>5</v>
      </c>
    </row>
    <row r="16" spans="1:6" ht="13.5" thickTop="1" x14ac:dyDescent="0.2"/>
    <row r="18" spans="4:6" ht="15.75" x14ac:dyDescent="0.25">
      <c r="D18" s="22" t="s">
        <v>32</v>
      </c>
      <c r="E18" s="22"/>
      <c r="F18" s="13" t="s">
        <v>33</v>
      </c>
    </row>
    <row r="19" spans="4:6" x14ac:dyDescent="0.2">
      <c r="D19" s="18" t="s">
        <v>34</v>
      </c>
      <c r="E19" s="19" t="str">
        <f>IF(SUM(E7:E8)/2&gt;=3,"Aprovado","Reprovado")</f>
        <v>Aprovado</v>
      </c>
      <c r="F19" s="20">
        <f>SUM(E7:E8)/2</f>
        <v>5</v>
      </c>
    </row>
    <row r="20" spans="4:6" x14ac:dyDescent="0.2">
      <c r="D20" s="21" t="s">
        <v>35</v>
      </c>
      <c r="E20" s="19" t="str">
        <f>IF(E12=5,"Aprovado","Reprovado")</f>
        <v>Aprovado</v>
      </c>
      <c r="F20" s="20">
        <f>E12</f>
        <v>5</v>
      </c>
    </row>
    <row r="21" spans="4:6" x14ac:dyDescent="0.2">
      <c r="D21" s="18" t="s">
        <v>36</v>
      </c>
      <c r="E21" s="19" t="str">
        <f>IF(SUM(E6:E13)/7&gt;=3,"Aprovado","Reprovado")</f>
        <v>Aprovado</v>
      </c>
      <c r="F21" s="20">
        <f>SUM(E6:E13)/7</f>
        <v>5</v>
      </c>
    </row>
  </sheetData>
  <mergeCells count="12">
    <mergeCell ref="D18:E18"/>
    <mergeCell ref="A5:F5"/>
    <mergeCell ref="A7:A8"/>
    <mergeCell ref="B7:B8"/>
    <mergeCell ref="A9:A11"/>
    <mergeCell ref="B9:B11"/>
    <mergeCell ref="F7:F8"/>
    <mergeCell ref="C15:E15"/>
    <mergeCell ref="A12:A13"/>
    <mergeCell ref="B12:B13"/>
    <mergeCell ref="F9:F11"/>
    <mergeCell ref="F12:F13"/>
  </mergeCells>
  <conditionalFormatting sqref="E20">
    <cfRule type="cellIs" dxfId="8" priority="7" operator="equal">
      <formula>"Reprovado"</formula>
    </cfRule>
    <cfRule type="cellIs" dxfId="7" priority="8" operator="equal">
      <formula>"Aprovado"</formula>
    </cfRule>
    <cfRule type="cellIs" dxfId="6" priority="9" operator="equal">
      <formula>5</formula>
    </cfRule>
  </conditionalFormatting>
  <conditionalFormatting sqref="E19">
    <cfRule type="cellIs" dxfId="5" priority="4" operator="equal">
      <formula>"Reprovado"</formula>
    </cfRule>
    <cfRule type="cellIs" dxfId="4" priority="5" operator="equal">
      <formula>"Aprovado"</formula>
    </cfRule>
    <cfRule type="cellIs" dxfId="3" priority="6" operator="equal">
      <formula>5</formula>
    </cfRule>
  </conditionalFormatting>
  <conditionalFormatting sqref="E21">
    <cfRule type="cellIs" dxfId="2" priority="1" operator="equal">
      <formula>"Reprovado"</formula>
    </cfRule>
    <cfRule type="cellIs" dxfId="1" priority="2" operator="equal">
      <formula>"Aprovado"</formula>
    </cfRule>
    <cfRule type="cellIs" dxfId="0" priority="3" operator="equal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FEDER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RUTE VIEIRA</dc:creator>
  <cp:lastModifiedBy>Nuno Aragão</cp:lastModifiedBy>
  <cp:lastPrinted>2017-08-03T13:59:32Z</cp:lastPrinted>
  <dcterms:created xsi:type="dcterms:W3CDTF">2016-06-22T17:12:59Z</dcterms:created>
  <dcterms:modified xsi:type="dcterms:W3CDTF">2021-03-01T12:18:16Z</dcterms:modified>
</cp:coreProperties>
</file>